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ariş Tak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0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A6675"/>
      <sz val="9"/>
    </font>
    <font>
      <name val="Arial"/>
      <i val="1"/>
      <color rgb="005A6675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i val="1"/>
      <color rgb="008A94A3"/>
      <sz val="10"/>
    </font>
    <font>
      <name val="Arial"/>
      <b val="1"/>
      <color rgb="000B1F3A"/>
      <sz val="10"/>
    </font>
    <font>
      <name val="Arial"/>
      <b val="1"/>
      <color rgb="00168AF0"/>
      <sz val="9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7" fillId="3" borderId="1" pivotButton="0" quotePrefix="0" xfId="0"/>
    <xf numFmtId="164" fontId="6" fillId="3" borderId="1" pivotButton="0" quotePrefix="0" xfId="0"/>
    <xf numFmtId="4" fontId="7" fillId="3" borderId="1" pivotButton="0" quotePrefix="0" xfId="0"/>
    <xf numFmtId="3" fontId="5" fillId="0" borderId="1" applyAlignment="1" pivotButton="0" quotePrefix="0" xfId="0">
      <alignment horizontal="center"/>
    </xf>
    <xf numFmtId="0" fontId="6" fillId="3" borderId="1" pivotButton="0" quotePrefix="0" xfId="0"/>
    <xf numFmtId="4" fontId="6" fillId="3" borderId="1" pivotButton="0" quotePrefix="0" xfId="0"/>
    <xf numFmtId="0" fontId="8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3" fontId="8" fillId="0" borderId="1" applyAlignment="1" pivotButton="0" quotePrefix="0" xfId="0">
      <alignment horizontal="center"/>
    </xf>
    <xf numFmtId="4" fontId="8" fillId="0" borderId="1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B4232B"/>
        <sz val="10"/>
      </font>
      <fill>
        <patternFill patternType="solid">
          <f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14" customWidth="1" min="2" max="2"/>
    <col width="11" customWidth="1" min="3" max="3"/>
    <col width="24" customWidth="1" min="4" max="4"/>
    <col width="28" customWidth="1" min="5" max="5"/>
    <col width="14" customWidth="1" min="6" max="6"/>
    <col width="12" customWidth="1" min="7" max="7"/>
    <col width="12" customWidth="1" min="8" max="8"/>
    <col width="15" customWidth="1" min="9" max="9"/>
    <col width="10" customWidth="1" min="10" max="10"/>
    <col width="24" customWidth="1" min="11" max="11"/>
  </cols>
  <sheetData>
    <row r="1" ht="24" customHeight="1">
      <c r="A1" s="1" t="inlineStr">
        <is>
          <t>SATINALMA SİPARİŞ TAKİP TABLOSU</t>
        </is>
      </c>
    </row>
    <row r="2">
      <c r="A2" s="2" t="inlineStr">
        <is>
          <t>Açık siparişleri tek listede izler; termini geçenleri kendiliğinden işaretler.</t>
        </is>
      </c>
    </row>
    <row r="3" ht="26" customHeight="1">
      <c r="A3" s="3" t="inlineStr">
        <is>
          <t>Nasıl kullanılır:  Sarı zeminli ve mavi yazılı hücreleri doldurun. Diğer hücrelerde formül vardır, elle değiştirmeyin. Açık gri yazılı satır örnektir; silip kendi bilgilerinizi yazın.</t>
        </is>
      </c>
    </row>
    <row r="9" ht="28" customHeight="1">
      <c r="A9" s="4" t="inlineStr">
        <is>
          <t>#</t>
        </is>
      </c>
      <c r="B9" s="4" t="inlineStr">
        <is>
          <t>Sipariş No</t>
        </is>
      </c>
      <c r="C9" s="4" t="inlineStr">
        <is>
          <t>Sipariş Tar.</t>
        </is>
      </c>
      <c r="D9" s="4" t="inlineStr">
        <is>
          <t>Tedarikçi</t>
        </is>
      </c>
      <c r="E9" s="4" t="inlineStr">
        <is>
          <t>Ürün / Konu</t>
        </is>
      </c>
      <c r="F9" s="4" t="inlineStr">
        <is>
          <t>Tutar</t>
        </is>
      </c>
      <c r="G9" s="4" t="inlineStr">
        <is>
          <t>Termin Tar.</t>
        </is>
      </c>
      <c r="H9" s="4" t="inlineStr">
        <is>
          <t>Teslim Tar.</t>
        </is>
      </c>
      <c r="I9" s="4" t="inlineStr">
        <is>
          <t>Durum</t>
        </is>
      </c>
      <c r="J9" s="4" t="inlineStr">
        <is>
          <t>Gecikme (gün)</t>
        </is>
      </c>
      <c r="K9" s="4" t="inlineStr">
        <is>
          <t>Not</t>
        </is>
      </c>
    </row>
    <row r="10">
      <c r="A10" s="5" t="n">
        <v>1</v>
      </c>
      <c r="B10" s="6" t="inlineStr">
        <is>
          <t>SP-2026-014</t>
        </is>
      </c>
      <c r="C10" s="7" t="n"/>
      <c r="D10" s="6" t="inlineStr">
        <is>
          <t>Elektrik Market A.Ş.</t>
        </is>
      </c>
      <c r="E10" s="6" t="inlineStr">
        <is>
          <t>Atölye elektrik malzemesi</t>
        </is>
      </c>
      <c r="F10" s="8" t="n">
        <v>18450</v>
      </c>
      <c r="G10" s="7" t="n"/>
      <c r="H10" s="7" t="n"/>
      <c r="I10" s="5">
        <f>IF(B10="","",IF(H10&lt;&gt;"",IF(AND(G10&lt;&gt;"",H10&gt;G10),"Geç teslim alındı","Teslim alındı"),IF(G10="","Termin girilmedi",IF(TODAY()&gt;G10,"GECİKTİ","Bekliyor"))))</f>
        <v/>
      </c>
      <c r="J10" s="9">
        <f>IF(OR(B10="",G10=""),"",IF(H10&lt;&gt;"",MAX(0,H10-G10),MAX(0,TODAY()-G10)))</f>
        <v/>
      </c>
      <c r="K10" s="10" t="n"/>
    </row>
    <row r="11">
      <c r="A11" s="5" t="n">
        <v>2</v>
      </c>
      <c r="B11" s="10" t="n"/>
      <c r="C11" s="7" t="n"/>
      <c r="D11" s="10" t="n"/>
      <c r="E11" s="10" t="n"/>
      <c r="F11" s="11" t="n"/>
      <c r="G11" s="7" t="n"/>
      <c r="H11" s="7" t="n"/>
      <c r="I11" s="5">
        <f>IF(B11="","",IF(H11&lt;&gt;"",IF(AND(G11&lt;&gt;"",H11&gt;G11),"Geç teslim alındı","Teslim alındı"),IF(G11="","Termin girilmedi",IF(TODAY()&gt;G11,"GECİKTİ","Bekliyor"))))</f>
        <v/>
      </c>
      <c r="J11" s="9">
        <f>IF(OR(B11="",G11=""),"",IF(H11&lt;&gt;"",MAX(0,H11-G11),MAX(0,TODAY()-G11)))</f>
        <v/>
      </c>
      <c r="K11" s="10" t="n"/>
    </row>
    <row r="12">
      <c r="A12" s="5" t="n">
        <v>3</v>
      </c>
      <c r="B12" s="10" t="n"/>
      <c r="C12" s="7" t="n"/>
      <c r="D12" s="10" t="n"/>
      <c r="E12" s="10" t="n"/>
      <c r="F12" s="11" t="n"/>
      <c r="G12" s="7" t="n"/>
      <c r="H12" s="7" t="n"/>
      <c r="I12" s="5">
        <f>IF(B12="","",IF(H12&lt;&gt;"",IF(AND(G12&lt;&gt;"",H12&gt;G12),"Geç teslim alındı","Teslim alındı"),IF(G12="","Termin girilmedi",IF(TODAY()&gt;G12,"GECİKTİ","Bekliyor"))))</f>
        <v/>
      </c>
      <c r="J12" s="9">
        <f>IF(OR(B12="",G12=""),"",IF(H12&lt;&gt;"",MAX(0,H12-G12),MAX(0,TODAY()-G12)))</f>
        <v/>
      </c>
      <c r="K12" s="10" t="n"/>
    </row>
    <row r="13">
      <c r="A13" s="5" t="n">
        <v>4</v>
      </c>
      <c r="B13" s="10" t="n"/>
      <c r="C13" s="7" t="n"/>
      <c r="D13" s="10" t="n"/>
      <c r="E13" s="10" t="n"/>
      <c r="F13" s="11" t="n"/>
      <c r="G13" s="7" t="n"/>
      <c r="H13" s="7" t="n"/>
      <c r="I13" s="5">
        <f>IF(B13="","",IF(H13&lt;&gt;"",IF(AND(G13&lt;&gt;"",H13&gt;G13),"Geç teslim alındı","Teslim alındı"),IF(G13="","Termin girilmedi",IF(TODAY()&gt;G13,"GECİKTİ","Bekliyor"))))</f>
        <v/>
      </c>
      <c r="J13" s="9">
        <f>IF(OR(B13="",G13=""),"",IF(H13&lt;&gt;"",MAX(0,H13-G13),MAX(0,TODAY()-G13)))</f>
        <v/>
      </c>
      <c r="K13" s="10" t="n"/>
    </row>
    <row r="14">
      <c r="A14" s="5" t="n">
        <v>5</v>
      </c>
      <c r="B14" s="10" t="n"/>
      <c r="C14" s="7" t="n"/>
      <c r="D14" s="10" t="n"/>
      <c r="E14" s="10" t="n"/>
      <c r="F14" s="11" t="n"/>
      <c r="G14" s="7" t="n"/>
      <c r="H14" s="7" t="n"/>
      <c r="I14" s="5">
        <f>IF(B14="","",IF(H14&lt;&gt;"",IF(AND(G14&lt;&gt;"",H14&gt;G14),"Geç teslim alındı","Teslim alındı"),IF(G14="","Termin girilmedi",IF(TODAY()&gt;G14,"GECİKTİ","Bekliyor"))))</f>
        <v/>
      </c>
      <c r="J14" s="9">
        <f>IF(OR(B14="",G14=""),"",IF(H14&lt;&gt;"",MAX(0,H14-G14),MAX(0,TODAY()-G14)))</f>
        <v/>
      </c>
      <c r="K14" s="10" t="n"/>
    </row>
    <row r="15">
      <c r="A15" s="5" t="n">
        <v>6</v>
      </c>
      <c r="B15" s="10" t="n"/>
      <c r="C15" s="7" t="n"/>
      <c r="D15" s="10" t="n"/>
      <c r="E15" s="10" t="n"/>
      <c r="F15" s="11" t="n"/>
      <c r="G15" s="7" t="n"/>
      <c r="H15" s="7" t="n"/>
      <c r="I15" s="5">
        <f>IF(B15="","",IF(H15&lt;&gt;"",IF(AND(G15&lt;&gt;"",H15&gt;G15),"Geç teslim alındı","Teslim alındı"),IF(G15="","Termin girilmedi",IF(TODAY()&gt;G15,"GECİKTİ","Bekliyor"))))</f>
        <v/>
      </c>
      <c r="J15" s="9">
        <f>IF(OR(B15="",G15=""),"",IF(H15&lt;&gt;"",MAX(0,H15-G15),MAX(0,TODAY()-G15)))</f>
        <v/>
      </c>
      <c r="K15" s="10" t="n"/>
    </row>
    <row r="16">
      <c r="A16" s="5" t="n">
        <v>7</v>
      </c>
      <c r="B16" s="10" t="n"/>
      <c r="C16" s="7" t="n"/>
      <c r="D16" s="10" t="n"/>
      <c r="E16" s="10" t="n"/>
      <c r="F16" s="11" t="n"/>
      <c r="G16" s="7" t="n"/>
      <c r="H16" s="7" t="n"/>
      <c r="I16" s="5">
        <f>IF(B16="","",IF(H16&lt;&gt;"",IF(AND(G16&lt;&gt;"",H16&gt;G16),"Geç teslim alındı","Teslim alındı"),IF(G16="","Termin girilmedi",IF(TODAY()&gt;G16,"GECİKTİ","Bekliyor"))))</f>
        <v/>
      </c>
      <c r="J16" s="9">
        <f>IF(OR(B16="",G16=""),"",IF(H16&lt;&gt;"",MAX(0,H16-G16),MAX(0,TODAY()-G16)))</f>
        <v/>
      </c>
      <c r="K16" s="10" t="n"/>
    </row>
    <row r="17">
      <c r="A17" s="5" t="n">
        <v>8</v>
      </c>
      <c r="B17" s="10" t="n"/>
      <c r="C17" s="7" t="n"/>
      <c r="D17" s="10" t="n"/>
      <c r="E17" s="10" t="n"/>
      <c r="F17" s="11" t="n"/>
      <c r="G17" s="7" t="n"/>
      <c r="H17" s="7" t="n"/>
      <c r="I17" s="5">
        <f>IF(B17="","",IF(H17&lt;&gt;"",IF(AND(G17&lt;&gt;"",H17&gt;G17),"Geç teslim alındı","Teslim alındı"),IF(G17="","Termin girilmedi",IF(TODAY()&gt;G17,"GECİKTİ","Bekliyor"))))</f>
        <v/>
      </c>
      <c r="J17" s="9">
        <f>IF(OR(B17="",G17=""),"",IF(H17&lt;&gt;"",MAX(0,H17-G17),MAX(0,TODAY()-G17)))</f>
        <v/>
      </c>
      <c r="K17" s="10" t="n"/>
    </row>
    <row r="18">
      <c r="A18" s="5" t="n">
        <v>9</v>
      </c>
      <c r="B18" s="10" t="n"/>
      <c r="C18" s="7" t="n"/>
      <c r="D18" s="10" t="n"/>
      <c r="E18" s="10" t="n"/>
      <c r="F18" s="11" t="n"/>
      <c r="G18" s="7" t="n"/>
      <c r="H18" s="7" t="n"/>
      <c r="I18" s="5">
        <f>IF(B18="","",IF(H18&lt;&gt;"",IF(AND(G18&lt;&gt;"",H18&gt;G18),"Geç teslim alındı","Teslim alındı"),IF(G18="","Termin girilmedi",IF(TODAY()&gt;G18,"GECİKTİ","Bekliyor"))))</f>
        <v/>
      </c>
      <c r="J18" s="9">
        <f>IF(OR(B18="",G18=""),"",IF(H18&lt;&gt;"",MAX(0,H18-G18),MAX(0,TODAY()-G18)))</f>
        <v/>
      </c>
      <c r="K18" s="10" t="n"/>
    </row>
    <row r="19">
      <c r="A19" s="5" t="n">
        <v>10</v>
      </c>
      <c r="B19" s="10" t="n"/>
      <c r="C19" s="7" t="n"/>
      <c r="D19" s="10" t="n"/>
      <c r="E19" s="10" t="n"/>
      <c r="F19" s="11" t="n"/>
      <c r="G19" s="7" t="n"/>
      <c r="H19" s="7" t="n"/>
      <c r="I19" s="5">
        <f>IF(B19="","",IF(H19&lt;&gt;"",IF(AND(G19&lt;&gt;"",H19&gt;G19),"Geç teslim alındı","Teslim alındı"),IF(G19="","Termin girilmedi",IF(TODAY()&gt;G19,"GECİKTİ","Bekliyor"))))</f>
        <v/>
      </c>
      <c r="J19" s="9">
        <f>IF(OR(B19="",G19=""),"",IF(H19&lt;&gt;"",MAX(0,H19-G19),MAX(0,TODAY()-G19)))</f>
        <v/>
      </c>
      <c r="K19" s="10" t="n"/>
    </row>
    <row r="20">
      <c r="A20" s="5" t="n">
        <v>11</v>
      </c>
      <c r="B20" s="10" t="n"/>
      <c r="C20" s="7" t="n"/>
      <c r="D20" s="10" t="n"/>
      <c r="E20" s="10" t="n"/>
      <c r="F20" s="11" t="n"/>
      <c r="G20" s="7" t="n"/>
      <c r="H20" s="7" t="n"/>
      <c r="I20" s="5">
        <f>IF(B20="","",IF(H20&lt;&gt;"",IF(AND(G20&lt;&gt;"",H20&gt;G20),"Geç teslim alındı","Teslim alındı"),IF(G20="","Termin girilmedi",IF(TODAY()&gt;G20,"GECİKTİ","Bekliyor"))))</f>
        <v/>
      </c>
      <c r="J20" s="9">
        <f>IF(OR(B20="",G20=""),"",IF(H20&lt;&gt;"",MAX(0,H20-G20),MAX(0,TODAY()-G20)))</f>
        <v/>
      </c>
      <c r="K20" s="10" t="n"/>
    </row>
    <row r="21">
      <c r="A21" s="5" t="n">
        <v>12</v>
      </c>
      <c r="B21" s="10" t="n"/>
      <c r="C21" s="7" t="n"/>
      <c r="D21" s="10" t="n"/>
      <c r="E21" s="10" t="n"/>
      <c r="F21" s="11" t="n"/>
      <c r="G21" s="7" t="n"/>
      <c r="H21" s="7" t="n"/>
      <c r="I21" s="5">
        <f>IF(B21="","",IF(H21&lt;&gt;"",IF(AND(G21&lt;&gt;"",H21&gt;G21),"Geç teslim alındı","Teslim alındı"),IF(G21="","Termin girilmedi",IF(TODAY()&gt;G21,"GECİKTİ","Bekliyor"))))</f>
        <v/>
      </c>
      <c r="J21" s="9">
        <f>IF(OR(B21="",G21=""),"",IF(H21&lt;&gt;"",MAX(0,H21-G21),MAX(0,TODAY()-G21)))</f>
        <v/>
      </c>
      <c r="K21" s="10" t="n"/>
    </row>
    <row r="22">
      <c r="A22" s="5" t="n">
        <v>13</v>
      </c>
      <c r="B22" s="10" t="n"/>
      <c r="C22" s="7" t="n"/>
      <c r="D22" s="10" t="n"/>
      <c r="E22" s="10" t="n"/>
      <c r="F22" s="11" t="n"/>
      <c r="G22" s="7" t="n"/>
      <c r="H22" s="7" t="n"/>
      <c r="I22" s="5">
        <f>IF(B22="","",IF(H22&lt;&gt;"",IF(AND(G22&lt;&gt;"",H22&gt;G22),"Geç teslim alındı","Teslim alındı"),IF(G22="","Termin girilmedi",IF(TODAY()&gt;G22,"GECİKTİ","Bekliyor"))))</f>
        <v/>
      </c>
      <c r="J22" s="9">
        <f>IF(OR(B22="",G22=""),"",IF(H22&lt;&gt;"",MAX(0,H22-G22),MAX(0,TODAY()-G22)))</f>
        <v/>
      </c>
      <c r="K22" s="10" t="n"/>
    </row>
    <row r="23">
      <c r="A23" s="5" t="n">
        <v>14</v>
      </c>
      <c r="B23" s="10" t="n"/>
      <c r="C23" s="7" t="n"/>
      <c r="D23" s="10" t="n"/>
      <c r="E23" s="10" t="n"/>
      <c r="F23" s="11" t="n"/>
      <c r="G23" s="7" t="n"/>
      <c r="H23" s="7" t="n"/>
      <c r="I23" s="5">
        <f>IF(B23="","",IF(H23&lt;&gt;"",IF(AND(G23&lt;&gt;"",H23&gt;G23),"Geç teslim alındı","Teslim alındı"),IF(G23="","Termin girilmedi",IF(TODAY()&gt;G23,"GECİKTİ","Bekliyor"))))</f>
        <v/>
      </c>
      <c r="J23" s="9">
        <f>IF(OR(B23="",G23=""),"",IF(H23&lt;&gt;"",MAX(0,H23-G23),MAX(0,TODAY()-G23)))</f>
        <v/>
      </c>
      <c r="K23" s="10" t="n"/>
    </row>
    <row r="24">
      <c r="A24" s="5" t="n">
        <v>15</v>
      </c>
      <c r="B24" s="10" t="n"/>
      <c r="C24" s="7" t="n"/>
      <c r="D24" s="10" t="n"/>
      <c r="E24" s="10" t="n"/>
      <c r="F24" s="11" t="n"/>
      <c r="G24" s="7" t="n"/>
      <c r="H24" s="7" t="n"/>
      <c r="I24" s="5">
        <f>IF(B24="","",IF(H24&lt;&gt;"",IF(AND(G24&lt;&gt;"",H24&gt;G24),"Geç teslim alındı","Teslim alındı"),IF(G24="","Termin girilmedi",IF(TODAY()&gt;G24,"GECİKTİ","Bekliyor"))))</f>
        <v/>
      </c>
      <c r="J24" s="9">
        <f>IF(OR(B24="",G24=""),"",IF(H24&lt;&gt;"",MAX(0,H24-G24),MAX(0,TODAY()-G24)))</f>
        <v/>
      </c>
      <c r="K24" s="10" t="n"/>
    </row>
    <row r="25">
      <c r="A25" s="5" t="n">
        <v>16</v>
      </c>
      <c r="B25" s="10" t="n"/>
      <c r="C25" s="7" t="n"/>
      <c r="D25" s="10" t="n"/>
      <c r="E25" s="10" t="n"/>
      <c r="F25" s="11" t="n"/>
      <c r="G25" s="7" t="n"/>
      <c r="H25" s="7" t="n"/>
      <c r="I25" s="5">
        <f>IF(B25="","",IF(H25&lt;&gt;"",IF(AND(G25&lt;&gt;"",H25&gt;G25),"Geç teslim alındı","Teslim alındı"),IF(G25="","Termin girilmedi",IF(TODAY()&gt;G25,"GECİKTİ","Bekliyor"))))</f>
        <v/>
      </c>
      <c r="J25" s="9">
        <f>IF(OR(B25="",G25=""),"",IF(H25&lt;&gt;"",MAX(0,H25-G25),MAX(0,TODAY()-G25)))</f>
        <v/>
      </c>
      <c r="K25" s="10" t="n"/>
    </row>
    <row r="26">
      <c r="A26" s="5" t="n">
        <v>17</v>
      </c>
      <c r="B26" s="10" t="n"/>
      <c r="C26" s="7" t="n"/>
      <c r="D26" s="10" t="n"/>
      <c r="E26" s="10" t="n"/>
      <c r="F26" s="11" t="n"/>
      <c r="G26" s="7" t="n"/>
      <c r="H26" s="7" t="n"/>
      <c r="I26" s="5">
        <f>IF(B26="","",IF(H26&lt;&gt;"",IF(AND(G26&lt;&gt;"",H26&gt;G26),"Geç teslim alındı","Teslim alındı"),IF(G26="","Termin girilmedi",IF(TODAY()&gt;G26,"GECİKTİ","Bekliyor"))))</f>
        <v/>
      </c>
      <c r="J26" s="9">
        <f>IF(OR(B26="",G26=""),"",IF(H26&lt;&gt;"",MAX(0,H26-G26),MAX(0,TODAY()-G26)))</f>
        <v/>
      </c>
      <c r="K26" s="10" t="n"/>
    </row>
    <row r="27">
      <c r="A27" s="5" t="n">
        <v>18</v>
      </c>
      <c r="B27" s="10" t="n"/>
      <c r="C27" s="7" t="n"/>
      <c r="D27" s="10" t="n"/>
      <c r="E27" s="10" t="n"/>
      <c r="F27" s="11" t="n"/>
      <c r="G27" s="7" t="n"/>
      <c r="H27" s="7" t="n"/>
      <c r="I27" s="5">
        <f>IF(B27="","",IF(H27&lt;&gt;"",IF(AND(G27&lt;&gt;"",H27&gt;G27),"Geç teslim alındı","Teslim alındı"),IF(G27="","Termin girilmedi",IF(TODAY()&gt;G27,"GECİKTİ","Bekliyor"))))</f>
        <v/>
      </c>
      <c r="J27" s="9">
        <f>IF(OR(B27="",G27=""),"",IF(H27&lt;&gt;"",MAX(0,H27-G27),MAX(0,TODAY()-G27)))</f>
        <v/>
      </c>
      <c r="K27" s="10" t="n"/>
    </row>
    <row r="28">
      <c r="A28" s="5" t="n">
        <v>19</v>
      </c>
      <c r="B28" s="10" t="n"/>
      <c r="C28" s="7" t="n"/>
      <c r="D28" s="10" t="n"/>
      <c r="E28" s="10" t="n"/>
      <c r="F28" s="11" t="n"/>
      <c r="G28" s="7" t="n"/>
      <c r="H28" s="7" t="n"/>
      <c r="I28" s="5">
        <f>IF(B28="","",IF(H28&lt;&gt;"",IF(AND(G28&lt;&gt;"",H28&gt;G28),"Geç teslim alındı","Teslim alındı"),IF(G28="","Termin girilmedi",IF(TODAY()&gt;G28,"GECİKTİ","Bekliyor"))))</f>
        <v/>
      </c>
      <c r="J28" s="9">
        <f>IF(OR(B28="",G28=""),"",IF(H28&lt;&gt;"",MAX(0,H28-G28),MAX(0,TODAY()-G28)))</f>
        <v/>
      </c>
      <c r="K28" s="10" t="n"/>
    </row>
    <row r="29">
      <c r="A29" s="5" t="n">
        <v>20</v>
      </c>
      <c r="B29" s="10" t="n"/>
      <c r="C29" s="7" t="n"/>
      <c r="D29" s="10" t="n"/>
      <c r="E29" s="10" t="n"/>
      <c r="F29" s="11" t="n"/>
      <c r="G29" s="7" t="n"/>
      <c r="H29" s="7" t="n"/>
      <c r="I29" s="5">
        <f>IF(B29="","",IF(H29&lt;&gt;"",IF(AND(G29&lt;&gt;"",H29&gt;G29),"Geç teslim alındı","Teslim alındı"),IF(G29="","Termin girilmedi",IF(TODAY()&gt;G29,"GECİKTİ","Bekliyor"))))</f>
        <v/>
      </c>
      <c r="J29" s="9">
        <f>IF(OR(B29="",G29=""),"",IF(H29&lt;&gt;"",MAX(0,H29-G29),MAX(0,TODAY()-G29)))</f>
        <v/>
      </c>
      <c r="K29" s="10" t="n"/>
    </row>
    <row r="30">
      <c r="A30" s="5" t="n">
        <v>21</v>
      </c>
      <c r="B30" s="10" t="n"/>
      <c r="C30" s="7" t="n"/>
      <c r="D30" s="10" t="n"/>
      <c r="E30" s="10" t="n"/>
      <c r="F30" s="11" t="n"/>
      <c r="G30" s="7" t="n"/>
      <c r="H30" s="7" t="n"/>
      <c r="I30" s="5">
        <f>IF(B30="","",IF(H30&lt;&gt;"",IF(AND(G30&lt;&gt;"",H30&gt;G30),"Geç teslim alındı","Teslim alındı"),IF(G30="","Termin girilmedi",IF(TODAY()&gt;G30,"GECİKTİ","Bekliyor"))))</f>
        <v/>
      </c>
      <c r="J30" s="9">
        <f>IF(OR(B30="",G30=""),"",IF(H30&lt;&gt;"",MAX(0,H30-G30),MAX(0,TODAY()-G30)))</f>
        <v/>
      </c>
      <c r="K30" s="10" t="n"/>
    </row>
    <row r="31">
      <c r="A31" s="5" t="n">
        <v>22</v>
      </c>
      <c r="B31" s="10" t="n"/>
      <c r="C31" s="7" t="n"/>
      <c r="D31" s="10" t="n"/>
      <c r="E31" s="10" t="n"/>
      <c r="F31" s="11" t="n"/>
      <c r="G31" s="7" t="n"/>
      <c r="H31" s="7" t="n"/>
      <c r="I31" s="5">
        <f>IF(B31="","",IF(H31&lt;&gt;"",IF(AND(G31&lt;&gt;"",H31&gt;G31),"Geç teslim alındı","Teslim alındı"),IF(G31="","Termin girilmedi",IF(TODAY()&gt;G31,"GECİKTİ","Bekliyor"))))</f>
        <v/>
      </c>
      <c r="J31" s="9">
        <f>IF(OR(B31="",G31=""),"",IF(H31&lt;&gt;"",MAX(0,H31-G31),MAX(0,TODAY()-G31)))</f>
        <v/>
      </c>
      <c r="K31" s="10" t="n"/>
    </row>
    <row r="32">
      <c r="A32" s="5" t="n">
        <v>23</v>
      </c>
      <c r="B32" s="10" t="n"/>
      <c r="C32" s="7" t="n"/>
      <c r="D32" s="10" t="n"/>
      <c r="E32" s="10" t="n"/>
      <c r="F32" s="11" t="n"/>
      <c r="G32" s="7" t="n"/>
      <c r="H32" s="7" t="n"/>
      <c r="I32" s="5">
        <f>IF(B32="","",IF(H32&lt;&gt;"",IF(AND(G32&lt;&gt;"",H32&gt;G32),"Geç teslim alındı","Teslim alındı"),IF(G32="","Termin girilmedi",IF(TODAY()&gt;G32,"GECİKTİ","Bekliyor"))))</f>
        <v/>
      </c>
      <c r="J32" s="9">
        <f>IF(OR(B32="",G32=""),"",IF(H32&lt;&gt;"",MAX(0,H32-G32),MAX(0,TODAY()-G32)))</f>
        <v/>
      </c>
      <c r="K32" s="10" t="n"/>
    </row>
    <row r="33">
      <c r="A33" s="5" t="n">
        <v>24</v>
      </c>
      <c r="B33" s="10" t="n"/>
      <c r="C33" s="7" t="n"/>
      <c r="D33" s="10" t="n"/>
      <c r="E33" s="10" t="n"/>
      <c r="F33" s="11" t="n"/>
      <c r="G33" s="7" t="n"/>
      <c r="H33" s="7" t="n"/>
      <c r="I33" s="5">
        <f>IF(B33="","",IF(H33&lt;&gt;"",IF(AND(G33&lt;&gt;"",H33&gt;G33),"Geç teslim alındı","Teslim alındı"),IF(G33="","Termin girilmedi",IF(TODAY()&gt;G33,"GECİKTİ","Bekliyor"))))</f>
        <v/>
      </c>
      <c r="J33" s="9">
        <f>IF(OR(B33="",G33=""),"",IF(H33&lt;&gt;"",MAX(0,H33-G33),MAX(0,TODAY()-G33)))</f>
        <v/>
      </c>
      <c r="K33" s="10" t="n"/>
    </row>
    <row r="34">
      <c r="A34" s="5" t="n">
        <v>25</v>
      </c>
      <c r="B34" s="10" t="n"/>
      <c r="C34" s="7" t="n"/>
      <c r="D34" s="10" t="n"/>
      <c r="E34" s="10" t="n"/>
      <c r="F34" s="11" t="n"/>
      <c r="G34" s="7" t="n"/>
      <c r="H34" s="7" t="n"/>
      <c r="I34" s="5">
        <f>IF(B34="","",IF(H34&lt;&gt;"",IF(AND(G34&lt;&gt;"",H34&gt;G34),"Geç teslim alındı","Teslim alındı"),IF(G34="","Termin girilmedi",IF(TODAY()&gt;G34,"GECİKTİ","Bekliyor"))))</f>
        <v/>
      </c>
      <c r="J34" s="9">
        <f>IF(OR(B34="",G34=""),"",IF(H34&lt;&gt;"",MAX(0,H34-G34),MAX(0,TODAY()-G34)))</f>
        <v/>
      </c>
      <c r="K34" s="10" t="n"/>
    </row>
    <row r="35">
      <c r="A35" s="5" t="n">
        <v>26</v>
      </c>
      <c r="B35" s="10" t="n"/>
      <c r="C35" s="7" t="n"/>
      <c r="D35" s="10" t="n"/>
      <c r="E35" s="10" t="n"/>
      <c r="F35" s="11" t="n"/>
      <c r="G35" s="7" t="n"/>
      <c r="H35" s="7" t="n"/>
      <c r="I35" s="5">
        <f>IF(B35="","",IF(H35&lt;&gt;"",IF(AND(G35&lt;&gt;"",H35&gt;G35),"Geç teslim alındı","Teslim alındı"),IF(G35="","Termin girilmedi",IF(TODAY()&gt;G35,"GECİKTİ","Bekliyor"))))</f>
        <v/>
      </c>
      <c r="J35" s="9">
        <f>IF(OR(B35="",G35=""),"",IF(H35&lt;&gt;"",MAX(0,H35-G35),MAX(0,TODAY()-G35)))</f>
        <v/>
      </c>
      <c r="K35" s="10" t="n"/>
    </row>
    <row r="36">
      <c r="A36" s="5" t="n">
        <v>27</v>
      </c>
      <c r="B36" s="10" t="n"/>
      <c r="C36" s="7" t="n"/>
      <c r="D36" s="10" t="n"/>
      <c r="E36" s="10" t="n"/>
      <c r="F36" s="11" t="n"/>
      <c r="G36" s="7" t="n"/>
      <c r="H36" s="7" t="n"/>
      <c r="I36" s="5">
        <f>IF(B36="","",IF(H36&lt;&gt;"",IF(AND(G36&lt;&gt;"",H36&gt;G36),"Geç teslim alındı","Teslim alındı"),IF(G36="","Termin girilmedi",IF(TODAY()&gt;G36,"GECİKTİ","Bekliyor"))))</f>
        <v/>
      </c>
      <c r="J36" s="9">
        <f>IF(OR(B36="",G36=""),"",IF(H36&lt;&gt;"",MAX(0,H36-G36),MAX(0,TODAY()-G36)))</f>
        <v/>
      </c>
      <c r="K36" s="10" t="n"/>
    </row>
    <row r="37">
      <c r="A37" s="5" t="n">
        <v>28</v>
      </c>
      <c r="B37" s="10" t="n"/>
      <c r="C37" s="7" t="n"/>
      <c r="D37" s="10" t="n"/>
      <c r="E37" s="10" t="n"/>
      <c r="F37" s="11" t="n"/>
      <c r="G37" s="7" t="n"/>
      <c r="H37" s="7" t="n"/>
      <c r="I37" s="5">
        <f>IF(B37="","",IF(H37&lt;&gt;"",IF(AND(G37&lt;&gt;"",H37&gt;G37),"Geç teslim alındı","Teslim alındı"),IF(G37="","Termin girilmedi",IF(TODAY()&gt;G37,"GECİKTİ","Bekliyor"))))</f>
        <v/>
      </c>
      <c r="J37" s="9">
        <f>IF(OR(B37="",G37=""),"",IF(H37&lt;&gt;"",MAX(0,H37-G37),MAX(0,TODAY()-G37)))</f>
        <v/>
      </c>
      <c r="K37" s="10" t="n"/>
    </row>
    <row r="38">
      <c r="A38" s="5" t="n">
        <v>29</v>
      </c>
      <c r="B38" s="10" t="n"/>
      <c r="C38" s="7" t="n"/>
      <c r="D38" s="10" t="n"/>
      <c r="E38" s="10" t="n"/>
      <c r="F38" s="11" t="n"/>
      <c r="G38" s="7" t="n"/>
      <c r="H38" s="7" t="n"/>
      <c r="I38" s="5">
        <f>IF(B38="","",IF(H38&lt;&gt;"",IF(AND(G38&lt;&gt;"",H38&gt;G38),"Geç teslim alındı","Teslim alındı"),IF(G38="","Termin girilmedi",IF(TODAY()&gt;G38,"GECİKTİ","Bekliyor"))))</f>
        <v/>
      </c>
      <c r="J38" s="9">
        <f>IF(OR(B38="",G38=""),"",IF(H38&lt;&gt;"",MAX(0,H38-G38),MAX(0,TODAY()-G38)))</f>
        <v/>
      </c>
      <c r="K38" s="10" t="n"/>
    </row>
    <row r="39">
      <c r="A39" s="5" t="n">
        <v>30</v>
      </c>
      <c r="B39" s="10" t="n"/>
      <c r="C39" s="7" t="n"/>
      <c r="D39" s="10" t="n"/>
      <c r="E39" s="10" t="n"/>
      <c r="F39" s="11" t="n"/>
      <c r="G39" s="7" t="n"/>
      <c r="H39" s="7" t="n"/>
      <c r="I39" s="5">
        <f>IF(B39="","",IF(H39&lt;&gt;"",IF(AND(G39&lt;&gt;"",H39&gt;G39),"Geç teslim alındı","Teslim alındı"),IF(G39="","Termin girilmedi",IF(TODAY()&gt;G39,"GECİKTİ","Bekliyor"))))</f>
        <v/>
      </c>
      <c r="J39" s="9">
        <f>IF(OR(B39="",G39=""),"",IF(H39&lt;&gt;"",MAX(0,H39-G39),MAX(0,TODAY()-G39)))</f>
        <v/>
      </c>
      <c r="K39" s="10" t="n"/>
    </row>
    <row r="41">
      <c r="A41" s="12" t="inlineStr">
        <is>
          <t>Özet</t>
        </is>
      </c>
    </row>
    <row r="42">
      <c r="A42" s="13" t="inlineStr">
        <is>
          <t>Listedeki sipariş adedi</t>
        </is>
      </c>
      <c r="B42" s="14" t="n"/>
      <c r="C42" s="14" t="n"/>
      <c r="D42" s="14" t="n"/>
      <c r="E42" s="15">
        <f>COUNTA(B10:B39)</f>
        <v/>
      </c>
    </row>
    <row r="43">
      <c r="A43" s="13" t="inlineStr">
        <is>
          <t>Bekleyen (termini gelmemiş)</t>
        </is>
      </c>
      <c r="B43" s="14" t="n"/>
      <c r="C43" s="14" t="n"/>
      <c r="D43" s="14" t="n"/>
      <c r="E43" s="15">
        <f>COUNTIF(I10:I39,"Bekliyor")</f>
        <v/>
      </c>
    </row>
    <row r="44">
      <c r="A44" s="13" t="inlineStr">
        <is>
          <t>GECİKEN</t>
        </is>
      </c>
      <c r="B44" s="14" t="n"/>
      <c r="C44" s="14" t="n"/>
      <c r="D44" s="14" t="n"/>
      <c r="E44" s="15">
        <f>COUNTIF(I10:I39,"GECİKTİ")</f>
        <v/>
      </c>
    </row>
    <row r="45">
      <c r="A45" s="13" t="inlineStr">
        <is>
          <t>Teslim alınan</t>
        </is>
      </c>
      <c r="B45" s="14" t="n"/>
      <c r="C45" s="14" t="n"/>
      <c r="D45" s="14" t="n"/>
      <c r="E45" s="15">
        <f>COUNTIF(I10:I39,"Teslim alındı")+COUNTIF(I10:I39,"Geç teslim alındı")</f>
        <v/>
      </c>
    </row>
    <row r="46">
      <c r="A46" s="13" t="inlineStr">
        <is>
          <t>Toplam sipariş tutarı</t>
        </is>
      </c>
      <c r="B46" s="14" t="n"/>
      <c r="C46" s="14" t="n"/>
      <c r="D46" s="14" t="n"/>
      <c r="E46" s="16">
        <f>IF(COUNT(F10:F39)=0,"",SUM(F10:F39))</f>
        <v/>
      </c>
    </row>
    <row r="47">
      <c r="A47" s="13" t="inlineStr">
        <is>
          <t>Henüz teslim alınmamış tutar</t>
        </is>
      </c>
      <c r="B47" s="14" t="n"/>
      <c r="C47" s="14" t="n"/>
      <c r="D47" s="14" t="n"/>
      <c r="E47" s="16">
        <f>IF(COUNT(F10:F39)=0,"",SUMIF(H10:H39,"",F10:F39))</f>
        <v/>
      </c>
    </row>
    <row r="49">
      <c r="A49" s="17" t="inlineStr">
        <is>
          <t>Durum ve gecikme sütunlarında formül vardır, elle doldurulmaz. Malzeme geldiğinde yalnızca Teslim Tarihi'ni yazın — satır kendiliğinden kapanır. Dosyayı her açtığınızda bugünün tarihine göre yeniden hesaplanır.</t>
        </is>
      </c>
    </row>
    <row r="51">
      <c r="A51" s="18" t="inlineStr">
        <is>
          <t>Bu şablonu her talepte elle doldurmak yerine Purchasky otomatik üretir — purchasky.com</t>
        </is>
      </c>
    </row>
  </sheetData>
  <mergeCells count="12">
    <mergeCell ref="A45:D45"/>
    <mergeCell ref="A3:K3"/>
    <mergeCell ref="A41:K41"/>
    <mergeCell ref="A2:K2"/>
    <mergeCell ref="A49:K49"/>
    <mergeCell ref="A51:K51"/>
    <mergeCell ref="A43:D43"/>
    <mergeCell ref="A47:D47"/>
    <mergeCell ref="A42:D42"/>
    <mergeCell ref="A1:K1"/>
    <mergeCell ref="A46:D46"/>
    <mergeCell ref="A44:D44"/>
  </mergeCells>
  <conditionalFormatting sqref="I10:I39">
    <cfRule type="cellIs" priority="1" operator="equal" dxfId="0">
      <formula>"GECİKTİ"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2026-10-16T19:12:32Z</dcterms:created>
  <dcterms:modified xmlns:dcterms="http://purl.org/dc/terms/" xmlns:xsi="http://www.w3.org/2001/XMLSchema-instance" xsi:type="dcterms:W3CDTF">2026-10-16T19:12:32Z</dcterms:modified>
</cp:coreProperties>
</file>